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1355" windowHeight="4875" activeTab="2"/>
  </bookViews>
  <sheets>
    <sheet name="10" sheetId="1" r:id="rId1"/>
    <sheet name="11" sheetId="4" r:id="rId2"/>
    <sheet name="Sheet2" sheetId="2" r:id="rId3"/>
    <sheet name="Sheet3" sheetId="3" r:id="rId4"/>
  </sheets>
  <calcPr calcId="125725"/>
</workbook>
</file>

<file path=xl/calcChain.xml><?xml version="1.0" encoding="utf-8"?>
<calcChain xmlns="http://schemas.openxmlformats.org/spreadsheetml/2006/main">
  <c r="F9" i="2"/>
  <c r="H9" s="1"/>
  <c r="D9"/>
  <c r="H7"/>
  <c r="I7" s="1"/>
  <c r="I9" s="1"/>
  <c r="F7"/>
  <c r="D7"/>
  <c r="I6"/>
  <c r="I5"/>
  <c r="I4"/>
  <c r="H6"/>
  <c r="D6"/>
  <c r="H5"/>
  <c r="D5"/>
  <c r="H4"/>
  <c r="D4"/>
  <c r="H8" l="1"/>
</calcChain>
</file>

<file path=xl/sharedStrings.xml><?xml version="1.0" encoding="utf-8"?>
<sst xmlns="http://schemas.openxmlformats.org/spreadsheetml/2006/main" count="192" uniqueCount="98">
  <si>
    <t>STT</t>
  </si>
  <si>
    <t>Hợp đồng tín dụng</t>
  </si>
  <si>
    <t>Giá trị</t>
  </si>
  <si>
    <t>thực hiện</t>
  </si>
  <si>
    <t>dự án</t>
  </si>
  <si>
    <t>dự</t>
  </si>
  <si>
    <t>án</t>
  </si>
  <si>
    <t>đầu</t>
  </si>
  <si>
    <t>tư</t>
  </si>
  <si>
    <t xml:space="preserve">Tên </t>
  </si>
  <si>
    <t xml:space="preserve">Chủ </t>
  </si>
  <si>
    <t>Địa điểm</t>
  </si>
  <si>
    <t>Thời</t>
  </si>
  <si>
    <t>gian</t>
  </si>
  <si>
    <t>HT</t>
  </si>
  <si>
    <t>KC-</t>
  </si>
  <si>
    <t>Năng</t>
  </si>
  <si>
    <t>lực</t>
  </si>
  <si>
    <t>thiết</t>
  </si>
  <si>
    <t>kế</t>
  </si>
  <si>
    <t>vốn</t>
  </si>
  <si>
    <t xml:space="preserve">Tổng </t>
  </si>
  <si>
    <t>Quyết định</t>
  </si>
  <si>
    <t xml:space="preserve"> chấp thuận</t>
  </si>
  <si>
    <t>của UBND</t>
  </si>
  <si>
    <t>TP&gt;HCm</t>
  </si>
  <si>
    <t>Số vốn</t>
  </si>
  <si>
    <t>vay được</t>
  </si>
  <si>
    <t>NS hỗ trợ</t>
  </si>
  <si>
    <t>theo QĐ</t>
  </si>
  <si>
    <t>Thời gian</t>
  </si>
  <si>
    <t xml:space="preserve">được hỗ </t>
  </si>
  <si>
    <t xml:space="preserve"> lãi vay</t>
  </si>
  <si>
    <t xml:space="preserve"> theo QĐ</t>
  </si>
  <si>
    <t>được NS</t>
  </si>
  <si>
    <t>Thời điểm</t>
  </si>
  <si>
    <t>bắt đầu</t>
  </si>
  <si>
    <t>hỗ trợ</t>
  </si>
  <si>
    <t>Số HĐ</t>
  </si>
  <si>
    <t>Lũy kế</t>
  </si>
  <si>
    <t>giải ngân</t>
  </si>
  <si>
    <t xml:space="preserve">vốn vay </t>
  </si>
  <si>
    <t>từ đầu DA</t>
  </si>
  <si>
    <t>đến thời</t>
  </si>
  <si>
    <t>điểm báo cáo</t>
  </si>
  <si>
    <t>số tìên</t>
  </si>
  <si>
    <t>lãi vay</t>
  </si>
  <si>
    <t>Kế hoạch</t>
  </si>
  <si>
    <t>cấp bù</t>
  </si>
  <si>
    <t>lãi đợt</t>
  </si>
  <si>
    <t xml:space="preserve"> 1/2015</t>
  </si>
  <si>
    <t xml:space="preserve">Lãi vay </t>
  </si>
  <si>
    <t>đến kỳ</t>
  </si>
  <si>
    <t>báo cáo</t>
  </si>
  <si>
    <t>phát sinh</t>
  </si>
  <si>
    <t>Nhu cầu</t>
  </si>
  <si>
    <t xml:space="preserve">cấp bù </t>
  </si>
  <si>
    <t>lãi còn</t>
  </si>
  <si>
    <t>lại trong</t>
  </si>
  <si>
    <t>năm 2015</t>
  </si>
  <si>
    <t xml:space="preserve">điểm báo </t>
  </si>
  <si>
    <t xml:space="preserve"> cáo</t>
  </si>
  <si>
    <t>Đơn vị tính: triệu đồng</t>
  </si>
  <si>
    <t>Đầu tư xây dựng mới nâng cấp khu thực hành điện- điện tử</t>
  </si>
  <si>
    <t>390 Hoàng văn Thụ - Phường 4 - Quận Tân Bình</t>
  </si>
  <si>
    <t>22/8/2015 - 22/02/2016</t>
  </si>
  <si>
    <t>2.036,37 m²</t>
  </si>
  <si>
    <t>272/QĐ-UBND ngày 24/01/2015</t>
  </si>
  <si>
    <t>7 năm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</si>
  <si>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</si>
  <si>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</si>
  <si>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</si>
  <si>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</si>
  <si>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</si>
  <si>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 xml:space="preserve"> 09/9/2015</t>
  </si>
  <si>
    <t>TP.Hồ Chí Minh, ngày  24  tháng  10  năm  2015</t>
  </si>
  <si>
    <t>Lập biểu</t>
  </si>
  <si>
    <t>TP. Kế hoạch Tài chính</t>
  </si>
  <si>
    <t>NHU CẦU VỐN DỰ KIẾN CẤP BÙ LÃI VAY KÍCH CẦU THÁNG     10    NĂM 2015</t>
  </si>
  <si>
    <t>Trường Cao đẳng Kỹ thuật Lý Tự Trọng TP.HCM</t>
  </si>
  <si>
    <t>Phạm Ngọc Long</t>
  </si>
  <si>
    <t>Nguyễn Kính</t>
  </si>
  <si>
    <t>HiỆU TRƯỞNG</t>
  </si>
  <si>
    <t>-</t>
  </si>
  <si>
    <t>NHU CẦU VỐN DỰ KIẾN CẤP BÙ LÃI VAY KÍCH CẦU THÁNG     11    NĂM 2015</t>
  </si>
  <si>
    <t>TP.Hồ Chí Minh, ngày  24  tháng  11  năm  2015</t>
  </si>
  <si>
    <t xml:space="preserve"> 2/2015</t>
  </si>
  <si>
    <t xml:space="preserve">Bảng chiết tính lãi vay </t>
  </si>
  <si>
    <t>Từ ngày</t>
  </si>
  <si>
    <t>Đến ngày</t>
  </si>
  <si>
    <t>Số ngày</t>
  </si>
  <si>
    <t>Số dư cuối ngày</t>
  </si>
  <si>
    <t>Lãi suất/năm</t>
  </si>
  <si>
    <t>Số tiền</t>
  </si>
  <si>
    <t>Lũy kế số tiền vay</t>
  </si>
  <si>
    <t>Vay</t>
  </si>
  <si>
    <t>Đợt</t>
  </si>
  <si>
    <t>117/2015/HĐTD-ĐTTC-TD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</si>
</sst>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164" formatCode="0.000"/>
    <numFmt numFmtId="165" formatCode="_(* #,##0_);_(* \(#,##0\);_(* &quot;-&quot;??_);_(@_)"/>
    <numFmt numFmtId="167" formatCode="0.000%"/>
    <numFmt numFmtId="168" formatCode="#,##0.000"/>
  </numFmts>
  <fonts count="7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2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textRotation="90"/>
    </xf>
    <xf numFmtId="4" fontId="1" fillId="0" borderId="1" xfId="0" applyNumberFormat="1" applyFont="1" applyBorder="1" applyAlignment="1">
      <alignment horizontal="center" vertical="center" textRotation="90"/>
    </xf>
    <xf numFmtId="164" fontId="1" fillId="0" borderId="1" xfId="0" applyNumberFormat="1" applyFont="1" applyBorder="1" applyAlignment="1">
      <alignment horizontal="center" vertical="center" textRotation="90"/>
    </xf>
    <xf numFmtId="165" fontId="3" fillId="0" borderId="0" xfId="1" applyNumberFormat="1" applyFont="1" applyFill="1" applyAlignment="1"/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 vertical="center" textRotation="90"/>
    </xf>
    <xf numFmtId="14" fontId="1" fillId="0" borderId="0" xfId="0" applyNumberFormat="1" applyFont="1" applyBorder="1"/>
    <xf numFmtId="165" fontId="4" fillId="0" borderId="0" xfId="1" applyNumberFormat="1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65" fontId="3" fillId="0" borderId="0" xfId="1" applyNumberFormat="1" applyFont="1" applyAlignment="1">
      <alignment horizontal="center"/>
    </xf>
    <xf numFmtId="0" fontId="3" fillId="0" borderId="0" xfId="0" applyFont="1" applyFill="1" applyAlignment="1">
      <alignment horizontal="center"/>
    </xf>
    <xf numFmtId="165" fontId="3" fillId="0" borderId="0" xfId="1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14" fontId="5" fillId="0" borderId="0" xfId="0" applyNumberFormat="1" applyFont="1"/>
    <xf numFmtId="3" fontId="5" fillId="0" borderId="0" xfId="0" applyNumberFormat="1" applyFont="1"/>
    <xf numFmtId="167" fontId="5" fillId="0" borderId="0" xfId="0" applyNumberFormat="1" applyFont="1"/>
    <xf numFmtId="168" fontId="1" fillId="0" borderId="1" xfId="0" applyNumberFormat="1" applyFont="1" applyBorder="1" applyAlignment="1">
      <alignment horizontal="center" vertical="center" textRotation="90"/>
    </xf>
    <xf numFmtId="14" fontId="5" fillId="0" borderId="0" xfId="0" applyNumberFormat="1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4"/>
  <sheetViews>
    <sheetView topLeftCell="G10" zoomScale="115" zoomScaleNormal="115" workbookViewId="0">
      <selection activeCell="N16" sqref="N16"/>
    </sheetView>
  </sheetViews>
  <sheetFormatPr defaultRowHeight="11.25"/>
  <cols>
    <col min="1" max="1" width="3" style="1" customWidth="1"/>
    <col min="2" max="2" width="5.5703125" style="1" customWidth="1"/>
    <col min="3" max="3" width="5.140625" style="1" bestFit="1" customWidth="1"/>
    <col min="4" max="4" width="6.7109375" style="1" customWidth="1"/>
    <col min="5" max="5" width="6" style="1" customWidth="1"/>
    <col min="6" max="6" width="5.7109375" style="1" bestFit="1" customWidth="1"/>
    <col min="7" max="7" width="8.28515625" style="1" customWidth="1"/>
    <col min="8" max="8" width="8" style="1" customWidth="1"/>
    <col min="9" max="9" width="8.7109375" style="1" customWidth="1"/>
    <col min="10" max="10" width="8.85546875" style="1" customWidth="1"/>
    <col min="11" max="11" width="8.140625" style="1" customWidth="1"/>
    <col min="12" max="13" width="9.140625" style="1"/>
    <col min="14" max="14" width="9.140625" style="1" customWidth="1"/>
    <col min="15" max="15" width="8.5703125" style="1" customWidth="1"/>
    <col min="16" max="16" width="7.42578125" style="1" customWidth="1"/>
    <col min="17" max="17" width="8.140625" style="1" customWidth="1"/>
    <col min="18" max="16384" width="9.140625" style="1"/>
  </cols>
  <sheetData>
    <row r="1" spans="1:18" ht="15.75">
      <c r="A1" s="28" t="s">
        <v>69</v>
      </c>
      <c r="B1" s="28"/>
      <c r="C1" s="28"/>
      <c r="D1" s="28"/>
      <c r="E1" s="28"/>
      <c r="F1" s="28"/>
      <c r="G1" s="28"/>
      <c r="H1" s="28"/>
      <c r="M1" s="23" t="s">
        <v>72</v>
      </c>
    </row>
    <row r="2" spans="1:18" ht="15.75">
      <c r="A2" s="36" t="s">
        <v>70</v>
      </c>
      <c r="B2" s="36"/>
      <c r="C2" s="36"/>
      <c r="D2" s="36"/>
      <c r="E2" s="36"/>
      <c r="F2" s="36"/>
      <c r="G2" s="36"/>
      <c r="H2" s="36"/>
      <c r="M2" s="38" t="s">
        <v>73</v>
      </c>
      <c r="N2" s="38"/>
      <c r="O2" s="38"/>
      <c r="P2" s="38"/>
      <c r="Q2" s="38"/>
      <c r="R2" s="38"/>
    </row>
    <row r="3" spans="1:18" ht="15.75">
      <c r="A3" s="37" t="s">
        <v>71</v>
      </c>
      <c r="B3" s="37"/>
      <c r="C3" s="37"/>
      <c r="D3" s="37"/>
      <c r="E3" s="37"/>
      <c r="F3" s="37"/>
      <c r="G3" s="37"/>
      <c r="H3" s="37"/>
    </row>
    <row r="5" spans="1:18" ht="15.75">
      <c r="A5" s="35" t="s">
        <v>78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</row>
    <row r="7" spans="1:18">
      <c r="P7" s="1" t="s">
        <v>62</v>
      </c>
    </row>
    <row r="8" spans="1:18" s="2" customFormat="1">
      <c r="A8" s="3"/>
      <c r="B8" s="6"/>
      <c r="C8" s="6"/>
      <c r="D8" s="7"/>
      <c r="E8" s="7"/>
      <c r="F8" s="7"/>
      <c r="G8" s="7"/>
      <c r="H8" s="7"/>
      <c r="I8" s="7"/>
      <c r="J8" s="7"/>
      <c r="K8" s="16"/>
      <c r="L8" s="29" t="s">
        <v>1</v>
      </c>
      <c r="M8" s="30"/>
      <c r="N8" s="25"/>
      <c r="O8" s="7" t="s">
        <v>39</v>
      </c>
      <c r="P8" s="19"/>
      <c r="Q8" s="7"/>
      <c r="R8" s="7"/>
    </row>
    <row r="9" spans="1:18" s="2" customFormat="1" ht="11.25" customHeight="1">
      <c r="A9" s="4"/>
      <c r="B9" s="8"/>
      <c r="C9" s="8"/>
      <c r="D9" s="9"/>
      <c r="E9" s="9"/>
      <c r="F9" s="9"/>
      <c r="G9" s="9"/>
      <c r="H9" s="9"/>
      <c r="I9" s="9"/>
      <c r="J9" s="9"/>
      <c r="K9" s="10"/>
      <c r="L9" s="31"/>
      <c r="M9" s="32"/>
      <c r="N9" s="17" t="s">
        <v>39</v>
      </c>
      <c r="O9" s="9" t="s">
        <v>45</v>
      </c>
      <c r="P9" s="14"/>
      <c r="Q9" s="9"/>
      <c r="R9" s="9"/>
    </row>
    <row r="10" spans="1:18" s="2" customFormat="1" ht="11.25" customHeight="1">
      <c r="A10" s="4"/>
      <c r="B10" s="8" t="s">
        <v>9</v>
      </c>
      <c r="C10" s="8" t="s">
        <v>10</v>
      </c>
      <c r="D10" s="9" t="s">
        <v>11</v>
      </c>
      <c r="E10" s="9" t="s">
        <v>12</v>
      </c>
      <c r="F10" s="9" t="s">
        <v>16</v>
      </c>
      <c r="G10" s="9" t="s">
        <v>21</v>
      </c>
      <c r="H10" s="9" t="s">
        <v>22</v>
      </c>
      <c r="I10" s="9" t="s">
        <v>26</v>
      </c>
      <c r="J10" s="9" t="s">
        <v>30</v>
      </c>
      <c r="K10" s="10" t="s">
        <v>35</v>
      </c>
      <c r="L10" s="33"/>
      <c r="M10" s="34"/>
      <c r="N10" s="17" t="s">
        <v>40</v>
      </c>
      <c r="O10" s="9" t="s">
        <v>28</v>
      </c>
      <c r="P10" s="14" t="s">
        <v>47</v>
      </c>
      <c r="Q10" s="9" t="s">
        <v>51</v>
      </c>
      <c r="R10" s="9" t="s">
        <v>55</v>
      </c>
    </row>
    <row r="11" spans="1:18" s="2" customFormat="1" ht="11.25" customHeight="1">
      <c r="A11" s="4" t="s">
        <v>0</v>
      </c>
      <c r="B11" s="8" t="s">
        <v>5</v>
      </c>
      <c r="C11" s="8" t="s">
        <v>7</v>
      </c>
      <c r="D11" s="9" t="s">
        <v>3</v>
      </c>
      <c r="E11" s="9" t="s">
        <v>13</v>
      </c>
      <c r="F11" s="9" t="s">
        <v>17</v>
      </c>
      <c r="G11" s="9" t="s">
        <v>20</v>
      </c>
      <c r="H11" s="9" t="s">
        <v>23</v>
      </c>
      <c r="I11" s="9" t="s">
        <v>27</v>
      </c>
      <c r="J11" s="9" t="s">
        <v>31</v>
      </c>
      <c r="K11" s="10" t="s">
        <v>36</v>
      </c>
      <c r="L11" s="9"/>
      <c r="M11" s="9"/>
      <c r="N11" s="17" t="s">
        <v>41</v>
      </c>
      <c r="O11" s="9" t="s">
        <v>46</v>
      </c>
      <c r="P11" s="14" t="s">
        <v>48</v>
      </c>
      <c r="Q11" s="9" t="s">
        <v>54</v>
      </c>
      <c r="R11" s="9" t="s">
        <v>56</v>
      </c>
    </row>
    <row r="12" spans="1:18" s="2" customFormat="1" ht="11.25" customHeight="1">
      <c r="A12" s="4"/>
      <c r="B12" s="8" t="s">
        <v>6</v>
      </c>
      <c r="C12" s="8" t="s">
        <v>8</v>
      </c>
      <c r="D12" s="9" t="s">
        <v>4</v>
      </c>
      <c r="E12" s="9" t="s">
        <v>15</v>
      </c>
      <c r="F12" s="9" t="s">
        <v>18</v>
      </c>
      <c r="G12" s="9" t="s">
        <v>7</v>
      </c>
      <c r="H12" s="9" t="s">
        <v>24</v>
      </c>
      <c r="I12" s="9" t="s">
        <v>28</v>
      </c>
      <c r="J12" s="9" t="s">
        <v>32</v>
      </c>
      <c r="K12" s="10" t="s">
        <v>34</v>
      </c>
      <c r="L12" s="9"/>
      <c r="M12" s="9"/>
      <c r="N12" s="17" t="s">
        <v>42</v>
      </c>
      <c r="O12" s="9" t="s">
        <v>42</v>
      </c>
      <c r="P12" s="14" t="s">
        <v>49</v>
      </c>
      <c r="Q12" s="9" t="s">
        <v>52</v>
      </c>
      <c r="R12" s="9" t="s">
        <v>57</v>
      </c>
    </row>
    <row r="13" spans="1:18" s="2" customFormat="1" ht="11.25" customHeight="1">
      <c r="A13" s="4"/>
      <c r="B13" s="8"/>
      <c r="C13" s="8"/>
      <c r="D13" s="9"/>
      <c r="E13" s="9" t="s">
        <v>14</v>
      </c>
      <c r="F13" s="9" t="s">
        <v>19</v>
      </c>
      <c r="G13" s="9" t="s">
        <v>8</v>
      </c>
      <c r="H13" s="9" t="s">
        <v>25</v>
      </c>
      <c r="I13" s="9" t="s">
        <v>29</v>
      </c>
      <c r="J13" s="9" t="s">
        <v>33</v>
      </c>
      <c r="K13" s="10" t="s">
        <v>37</v>
      </c>
      <c r="L13" s="9" t="s">
        <v>38</v>
      </c>
      <c r="M13" s="9" t="s">
        <v>2</v>
      </c>
      <c r="N13" s="17" t="s">
        <v>43</v>
      </c>
      <c r="O13" s="9" t="s">
        <v>43</v>
      </c>
      <c r="P13" s="14" t="s">
        <v>50</v>
      </c>
      <c r="Q13" s="9" t="s">
        <v>53</v>
      </c>
      <c r="R13" s="9" t="s">
        <v>58</v>
      </c>
    </row>
    <row r="14" spans="1:18" s="2" customFormat="1" ht="11.25" customHeight="1">
      <c r="A14" s="4"/>
      <c r="B14" s="8"/>
      <c r="C14" s="8"/>
      <c r="D14" s="9"/>
      <c r="E14" s="9"/>
      <c r="F14" s="9"/>
      <c r="G14" s="9"/>
      <c r="H14" s="9"/>
      <c r="I14" s="9"/>
      <c r="J14" s="9"/>
      <c r="K14" s="10"/>
      <c r="L14" s="9"/>
      <c r="M14" s="9"/>
      <c r="N14" s="17" t="s">
        <v>44</v>
      </c>
      <c r="O14" s="9" t="s">
        <v>60</v>
      </c>
      <c r="P14" s="14"/>
      <c r="Q14" s="9"/>
      <c r="R14" s="9" t="s">
        <v>59</v>
      </c>
    </row>
    <row r="15" spans="1:18" s="2" customFormat="1" ht="11.25" customHeight="1">
      <c r="A15" s="5"/>
      <c r="B15" s="11"/>
      <c r="C15" s="11"/>
      <c r="D15" s="12"/>
      <c r="E15" s="12"/>
      <c r="F15" s="12"/>
      <c r="G15" s="12"/>
      <c r="H15" s="12"/>
      <c r="I15" s="12"/>
      <c r="J15" s="12"/>
      <c r="K15" s="13"/>
      <c r="L15" s="12"/>
      <c r="M15" s="12"/>
      <c r="N15" s="18"/>
      <c r="O15" s="12" t="s">
        <v>61</v>
      </c>
      <c r="P15" s="15"/>
      <c r="Q15" s="12"/>
      <c r="R15" s="12"/>
    </row>
    <row r="16" spans="1:18" ht="207.75" customHeight="1">
      <c r="A16" s="24">
        <v>1</v>
      </c>
      <c r="B16" s="20" t="s">
        <v>63</v>
      </c>
      <c r="C16" s="20" t="s">
        <v>79</v>
      </c>
      <c r="D16" s="20" t="s">
        <v>64</v>
      </c>
      <c r="E16" s="20" t="s">
        <v>65</v>
      </c>
      <c r="F16" s="20" t="s">
        <v>66</v>
      </c>
      <c r="G16" s="21">
        <v>11494.022999999999</v>
      </c>
      <c r="H16" s="20" t="s">
        <v>67</v>
      </c>
      <c r="I16" s="22">
        <v>3270</v>
      </c>
      <c r="J16" s="20" t="s">
        <v>68</v>
      </c>
      <c r="K16" s="20" t="s">
        <v>74</v>
      </c>
      <c r="L16" s="20" t="s">
        <v>97</v>
      </c>
      <c r="M16" s="26">
        <v>8960</v>
      </c>
      <c r="N16" s="21">
        <v>1797.356</v>
      </c>
      <c r="O16" s="20" t="s">
        <v>83</v>
      </c>
      <c r="P16" s="20">
        <v>6.8959999999999999</v>
      </c>
      <c r="Q16" s="20">
        <v>19.065000000000001</v>
      </c>
      <c r="R16" s="20">
        <v>97.570999999999998</v>
      </c>
    </row>
    <row r="17" spans="2:18" hidden="1"/>
    <row r="19" spans="2:18" ht="15.75">
      <c r="B19" s="39" t="s">
        <v>76</v>
      </c>
      <c r="C19" s="39"/>
      <c r="D19" s="39"/>
      <c r="G19" s="39" t="s">
        <v>77</v>
      </c>
      <c r="H19" s="39"/>
      <c r="I19" s="39"/>
      <c r="J19" s="39"/>
      <c r="L19" s="39" t="s">
        <v>75</v>
      </c>
      <c r="M19" s="39"/>
      <c r="N19" s="39"/>
      <c r="O19" s="39"/>
      <c r="P19" s="39"/>
      <c r="Q19" s="39"/>
      <c r="R19" s="39"/>
    </row>
    <row r="20" spans="2:18" ht="15.75">
      <c r="L20" s="39" t="s">
        <v>82</v>
      </c>
      <c r="M20" s="39"/>
      <c r="N20" s="39"/>
      <c r="O20" s="39"/>
      <c r="P20" s="39"/>
      <c r="Q20" s="39"/>
      <c r="R20" s="39"/>
    </row>
    <row r="24" spans="2:18" ht="15.75">
      <c r="B24" s="39" t="s">
        <v>80</v>
      </c>
      <c r="C24" s="39"/>
      <c r="D24" s="39"/>
      <c r="G24" s="39" t="s">
        <v>81</v>
      </c>
      <c r="H24" s="39"/>
      <c r="I24" s="39"/>
      <c r="J24" s="39"/>
    </row>
  </sheetData>
  <mergeCells count="12">
    <mergeCell ref="B24:D24"/>
    <mergeCell ref="G24:J24"/>
    <mergeCell ref="L20:R20"/>
    <mergeCell ref="L19:R19"/>
    <mergeCell ref="B19:D19"/>
    <mergeCell ref="G19:J19"/>
    <mergeCell ref="A1:H1"/>
    <mergeCell ref="L8:M10"/>
    <mergeCell ref="A5:R5"/>
    <mergeCell ref="A2:H2"/>
    <mergeCell ref="A3:H3"/>
    <mergeCell ref="M2:R2"/>
  </mergeCells>
  <printOptions horizontalCentered="1"/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4"/>
  <sheetViews>
    <sheetView topLeftCell="I10" zoomScale="115" zoomScaleNormal="115" workbookViewId="0">
      <selection activeCell="M16" sqref="M16"/>
    </sheetView>
  </sheetViews>
  <sheetFormatPr defaultRowHeight="11.25"/>
  <cols>
    <col min="1" max="1" width="3" style="1" customWidth="1"/>
    <col min="2" max="2" width="5.5703125" style="1" customWidth="1"/>
    <col min="3" max="3" width="5.140625" style="1" bestFit="1" customWidth="1"/>
    <col min="4" max="4" width="6.7109375" style="1" customWidth="1"/>
    <col min="5" max="5" width="6" style="1" customWidth="1"/>
    <col min="6" max="6" width="5.7109375" style="1" bestFit="1" customWidth="1"/>
    <col min="7" max="7" width="8.28515625" style="1" customWidth="1"/>
    <col min="8" max="8" width="8" style="1" customWidth="1"/>
    <col min="9" max="9" width="8.7109375" style="1" customWidth="1"/>
    <col min="10" max="10" width="8.85546875" style="1" customWidth="1"/>
    <col min="11" max="11" width="8.140625" style="1" customWidth="1"/>
    <col min="12" max="13" width="9.140625" style="1"/>
    <col min="14" max="14" width="9.140625" style="1" customWidth="1"/>
    <col min="15" max="15" width="8.5703125" style="1" customWidth="1"/>
    <col min="16" max="16" width="7.42578125" style="1" customWidth="1"/>
    <col min="17" max="17" width="8.140625" style="1" customWidth="1"/>
    <col min="18" max="16384" width="9.140625" style="1"/>
  </cols>
  <sheetData>
    <row r="1" spans="1:20" ht="15.75">
      <c r="A1" s="28" t="s">
        <v>69</v>
      </c>
      <c r="B1" s="28"/>
      <c r="C1" s="28"/>
      <c r="D1" s="28"/>
      <c r="E1" s="28"/>
      <c r="F1" s="28"/>
      <c r="G1" s="28"/>
      <c r="H1" s="28"/>
      <c r="M1" s="23" t="s">
        <v>72</v>
      </c>
    </row>
    <row r="2" spans="1:20" ht="15.75">
      <c r="A2" s="36" t="s">
        <v>70</v>
      </c>
      <c r="B2" s="36"/>
      <c r="C2" s="36"/>
      <c r="D2" s="36"/>
      <c r="E2" s="36"/>
      <c r="F2" s="36"/>
      <c r="G2" s="36"/>
      <c r="H2" s="36"/>
      <c r="M2" s="38" t="s">
        <v>73</v>
      </c>
      <c r="N2" s="38"/>
      <c r="O2" s="38"/>
      <c r="P2" s="38"/>
      <c r="Q2" s="38"/>
      <c r="R2" s="38"/>
    </row>
    <row r="3" spans="1:20" ht="15.75">
      <c r="A3" s="37" t="s">
        <v>71</v>
      </c>
      <c r="B3" s="37"/>
      <c r="C3" s="37"/>
      <c r="D3" s="37"/>
      <c r="E3" s="37"/>
      <c r="F3" s="37"/>
      <c r="G3" s="37"/>
      <c r="H3" s="37"/>
    </row>
    <row r="5" spans="1:20" ht="15.75">
      <c r="A5" s="35" t="s">
        <v>84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</row>
    <row r="7" spans="1:20">
      <c r="P7" s="1" t="s">
        <v>62</v>
      </c>
    </row>
    <row r="8" spans="1:20" s="2" customFormat="1">
      <c r="A8" s="3"/>
      <c r="B8" s="6"/>
      <c r="C8" s="6"/>
      <c r="D8" s="7"/>
      <c r="E8" s="7"/>
      <c r="F8" s="7"/>
      <c r="G8" s="7"/>
      <c r="H8" s="7"/>
      <c r="I8" s="7"/>
      <c r="J8" s="7"/>
      <c r="K8" s="16"/>
      <c r="L8" s="29" t="s">
        <v>1</v>
      </c>
      <c r="M8" s="30"/>
      <c r="N8" s="25"/>
      <c r="O8" s="7" t="s">
        <v>39</v>
      </c>
      <c r="P8" s="19"/>
      <c r="Q8" s="7"/>
      <c r="R8" s="7"/>
      <c r="T8" s="27"/>
    </row>
    <row r="9" spans="1:20" s="2" customFormat="1" ht="11.25" customHeight="1">
      <c r="A9" s="4"/>
      <c r="B9" s="8"/>
      <c r="C9" s="8"/>
      <c r="D9" s="9"/>
      <c r="E9" s="9"/>
      <c r="F9" s="9"/>
      <c r="G9" s="9"/>
      <c r="H9" s="9"/>
      <c r="I9" s="9"/>
      <c r="J9" s="9"/>
      <c r="K9" s="10"/>
      <c r="L9" s="31"/>
      <c r="M9" s="32"/>
      <c r="N9" s="17" t="s">
        <v>39</v>
      </c>
      <c r="O9" s="9" t="s">
        <v>45</v>
      </c>
      <c r="P9" s="14"/>
      <c r="Q9" s="9"/>
      <c r="R9" s="9"/>
      <c r="T9" s="27"/>
    </row>
    <row r="10" spans="1:20" s="2" customFormat="1" ht="11.25" customHeight="1">
      <c r="A10" s="4"/>
      <c r="B10" s="8" t="s">
        <v>9</v>
      </c>
      <c r="C10" s="8" t="s">
        <v>10</v>
      </c>
      <c r="D10" s="9" t="s">
        <v>11</v>
      </c>
      <c r="E10" s="9" t="s">
        <v>12</v>
      </c>
      <c r="F10" s="9" t="s">
        <v>16</v>
      </c>
      <c r="G10" s="9" t="s">
        <v>21</v>
      </c>
      <c r="H10" s="9" t="s">
        <v>22</v>
      </c>
      <c r="I10" s="9" t="s">
        <v>26</v>
      </c>
      <c r="J10" s="9" t="s">
        <v>30</v>
      </c>
      <c r="K10" s="10" t="s">
        <v>35</v>
      </c>
      <c r="L10" s="33"/>
      <c r="M10" s="34"/>
      <c r="N10" s="17" t="s">
        <v>40</v>
      </c>
      <c r="O10" s="9" t="s">
        <v>28</v>
      </c>
      <c r="P10" s="14" t="s">
        <v>47</v>
      </c>
      <c r="Q10" s="9" t="s">
        <v>51</v>
      </c>
      <c r="R10" s="9" t="s">
        <v>55</v>
      </c>
    </row>
    <row r="11" spans="1:20" s="2" customFormat="1" ht="11.25" customHeight="1">
      <c r="A11" s="4" t="s">
        <v>0</v>
      </c>
      <c r="B11" s="8" t="s">
        <v>5</v>
      </c>
      <c r="C11" s="8" t="s">
        <v>7</v>
      </c>
      <c r="D11" s="9" t="s">
        <v>3</v>
      </c>
      <c r="E11" s="9" t="s">
        <v>13</v>
      </c>
      <c r="F11" s="9" t="s">
        <v>17</v>
      </c>
      <c r="G11" s="9" t="s">
        <v>20</v>
      </c>
      <c r="H11" s="9" t="s">
        <v>23</v>
      </c>
      <c r="I11" s="9" t="s">
        <v>27</v>
      </c>
      <c r="J11" s="9" t="s">
        <v>31</v>
      </c>
      <c r="K11" s="10" t="s">
        <v>36</v>
      </c>
      <c r="L11" s="9"/>
      <c r="M11" s="9"/>
      <c r="N11" s="17" t="s">
        <v>41</v>
      </c>
      <c r="O11" s="9" t="s">
        <v>46</v>
      </c>
      <c r="P11" s="14" t="s">
        <v>48</v>
      </c>
      <c r="Q11" s="9" t="s">
        <v>54</v>
      </c>
      <c r="R11" s="9" t="s">
        <v>56</v>
      </c>
    </row>
    <row r="12" spans="1:20" s="2" customFormat="1" ht="11.25" customHeight="1">
      <c r="A12" s="4"/>
      <c r="B12" s="8" t="s">
        <v>6</v>
      </c>
      <c r="C12" s="8" t="s">
        <v>8</v>
      </c>
      <c r="D12" s="9" t="s">
        <v>4</v>
      </c>
      <c r="E12" s="9" t="s">
        <v>15</v>
      </c>
      <c r="F12" s="9" t="s">
        <v>18</v>
      </c>
      <c r="G12" s="9" t="s">
        <v>7</v>
      </c>
      <c r="H12" s="9" t="s">
        <v>24</v>
      </c>
      <c r="I12" s="9" t="s">
        <v>28</v>
      </c>
      <c r="J12" s="9" t="s">
        <v>32</v>
      </c>
      <c r="K12" s="10" t="s">
        <v>34</v>
      </c>
      <c r="L12" s="9"/>
      <c r="M12" s="9"/>
      <c r="N12" s="17" t="s">
        <v>42</v>
      </c>
      <c r="O12" s="9" t="s">
        <v>42</v>
      </c>
      <c r="P12" s="14" t="s">
        <v>49</v>
      </c>
      <c r="Q12" s="9" t="s">
        <v>52</v>
      </c>
      <c r="R12" s="9" t="s">
        <v>57</v>
      </c>
    </row>
    <row r="13" spans="1:20" s="2" customFormat="1" ht="11.25" customHeight="1">
      <c r="A13" s="4"/>
      <c r="B13" s="8"/>
      <c r="C13" s="8"/>
      <c r="D13" s="9"/>
      <c r="E13" s="9" t="s">
        <v>14</v>
      </c>
      <c r="F13" s="9" t="s">
        <v>19</v>
      </c>
      <c r="G13" s="9" t="s">
        <v>8</v>
      </c>
      <c r="H13" s="9" t="s">
        <v>25</v>
      </c>
      <c r="I13" s="9" t="s">
        <v>29</v>
      </c>
      <c r="J13" s="9" t="s">
        <v>33</v>
      </c>
      <c r="K13" s="10" t="s">
        <v>37</v>
      </c>
      <c r="L13" s="9" t="s">
        <v>38</v>
      </c>
      <c r="M13" s="9" t="s">
        <v>2</v>
      </c>
      <c r="N13" s="17" t="s">
        <v>43</v>
      </c>
      <c r="O13" s="9" t="s">
        <v>43</v>
      </c>
      <c r="P13" s="14" t="s">
        <v>86</v>
      </c>
      <c r="Q13" s="9" t="s">
        <v>53</v>
      </c>
      <c r="R13" s="9" t="s">
        <v>58</v>
      </c>
    </row>
    <row r="14" spans="1:20" s="2" customFormat="1" ht="11.25" customHeight="1">
      <c r="A14" s="4"/>
      <c r="B14" s="8"/>
      <c r="C14" s="8"/>
      <c r="D14" s="9"/>
      <c r="E14" s="9"/>
      <c r="F14" s="9"/>
      <c r="G14" s="9"/>
      <c r="H14" s="9"/>
      <c r="I14" s="9"/>
      <c r="J14" s="9"/>
      <c r="K14" s="10"/>
      <c r="L14" s="9"/>
      <c r="M14" s="9"/>
      <c r="N14" s="17" t="s">
        <v>44</v>
      </c>
      <c r="O14" s="9" t="s">
        <v>60</v>
      </c>
      <c r="P14" s="14"/>
      <c r="Q14" s="9"/>
      <c r="R14" s="9" t="s">
        <v>59</v>
      </c>
    </row>
    <row r="15" spans="1:20" s="2" customFormat="1" ht="11.25" customHeight="1">
      <c r="A15" s="5"/>
      <c r="B15" s="11"/>
      <c r="C15" s="11"/>
      <c r="D15" s="12"/>
      <c r="E15" s="12"/>
      <c r="F15" s="12"/>
      <c r="G15" s="12"/>
      <c r="H15" s="12"/>
      <c r="I15" s="12"/>
      <c r="J15" s="12"/>
      <c r="K15" s="13"/>
      <c r="L15" s="12"/>
      <c r="M15" s="12"/>
      <c r="N15" s="18"/>
      <c r="O15" s="12" t="s">
        <v>61</v>
      </c>
      <c r="P15" s="15"/>
      <c r="Q15" s="12"/>
      <c r="R15" s="12"/>
    </row>
    <row r="16" spans="1:20" ht="207.75" customHeight="1">
      <c r="A16" s="24">
        <v>1</v>
      </c>
      <c r="B16" s="20" t="s">
        <v>63</v>
      </c>
      <c r="C16" s="20" t="s">
        <v>79</v>
      </c>
      <c r="D16" s="20" t="s">
        <v>64</v>
      </c>
      <c r="E16" s="20" t="s">
        <v>65</v>
      </c>
      <c r="F16" s="20" t="s">
        <v>66</v>
      </c>
      <c r="G16" s="21">
        <v>11494.022999999999</v>
      </c>
      <c r="H16" s="20" t="s">
        <v>67</v>
      </c>
      <c r="I16" s="26">
        <v>3270</v>
      </c>
      <c r="J16" s="20" t="s">
        <v>68</v>
      </c>
      <c r="K16" s="20" t="s">
        <v>74</v>
      </c>
      <c r="L16" s="20" t="s">
        <v>97</v>
      </c>
      <c r="M16" s="26">
        <v>8960</v>
      </c>
      <c r="N16" s="44">
        <v>4176.3717999999999</v>
      </c>
      <c r="O16" s="20" t="s">
        <v>83</v>
      </c>
      <c r="P16" s="20">
        <v>12.169</v>
      </c>
      <c r="Q16" s="20">
        <v>35.936</v>
      </c>
      <c r="R16" s="20">
        <v>97.570999999999998</v>
      </c>
    </row>
    <row r="17" spans="2:18" hidden="1"/>
    <row r="19" spans="2:18" ht="15.75">
      <c r="B19" s="39" t="s">
        <v>76</v>
      </c>
      <c r="C19" s="39"/>
      <c r="D19" s="39"/>
      <c r="G19" s="39" t="s">
        <v>77</v>
      </c>
      <c r="H19" s="39"/>
      <c r="I19" s="39"/>
      <c r="J19" s="39"/>
      <c r="L19" s="39" t="s">
        <v>85</v>
      </c>
      <c r="M19" s="39"/>
      <c r="N19" s="39"/>
      <c r="O19" s="39"/>
      <c r="P19" s="39"/>
      <c r="Q19" s="39"/>
      <c r="R19" s="39"/>
    </row>
    <row r="20" spans="2:18" ht="15.75">
      <c r="L20" s="39" t="s">
        <v>82</v>
      </c>
      <c r="M20" s="39"/>
      <c r="N20" s="39"/>
      <c r="O20" s="39"/>
      <c r="P20" s="39"/>
      <c r="Q20" s="39"/>
      <c r="R20" s="39"/>
    </row>
    <row r="24" spans="2:18" ht="15.75">
      <c r="B24" s="39" t="s">
        <v>80</v>
      </c>
      <c r="C24" s="39"/>
      <c r="D24" s="39"/>
      <c r="G24" s="39" t="s">
        <v>81</v>
      </c>
      <c r="H24" s="39"/>
      <c r="I24" s="39"/>
      <c r="J24" s="39"/>
    </row>
  </sheetData>
  <mergeCells count="12">
    <mergeCell ref="L8:M10"/>
    <mergeCell ref="A1:H1"/>
    <mergeCell ref="A2:H2"/>
    <mergeCell ref="M2:R2"/>
    <mergeCell ref="A3:H3"/>
    <mergeCell ref="A5:R5"/>
    <mergeCell ref="B19:D19"/>
    <mergeCell ref="G19:J19"/>
    <mergeCell ref="L19:R19"/>
    <mergeCell ref="L20:R20"/>
    <mergeCell ref="B24:D24"/>
    <mergeCell ref="G24:J24"/>
  </mergeCells>
  <printOptions horizontalCentered="1"/>
  <pageMargins left="0.2" right="0.2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1"/>
  <sheetViews>
    <sheetView tabSelected="1" topLeftCell="B1" workbookViewId="0">
      <selection activeCell="E19" sqref="E19"/>
    </sheetView>
  </sheetViews>
  <sheetFormatPr defaultRowHeight="15.75"/>
  <cols>
    <col min="1" max="1" width="9.140625" style="40"/>
    <col min="2" max="2" width="19" style="40" customWidth="1"/>
    <col min="3" max="3" width="12.85546875" style="40" customWidth="1"/>
    <col min="4" max="5" width="15.28515625" style="40" customWidth="1"/>
    <col min="6" max="6" width="19.140625" style="40" customWidth="1"/>
    <col min="7" max="7" width="18.5703125" style="40" customWidth="1"/>
    <col min="8" max="8" width="19.140625" style="40" customWidth="1"/>
    <col min="9" max="9" width="17.140625" style="40" customWidth="1"/>
    <col min="10" max="16384" width="9.140625" style="40"/>
  </cols>
  <sheetData>
    <row r="1" spans="1:9">
      <c r="B1" s="40" t="s">
        <v>87</v>
      </c>
    </row>
    <row r="3" spans="1:9">
      <c r="A3" s="40" t="s">
        <v>96</v>
      </c>
      <c r="B3" s="40" t="s">
        <v>88</v>
      </c>
      <c r="C3" s="40" t="s">
        <v>89</v>
      </c>
      <c r="D3" s="40" t="s">
        <v>90</v>
      </c>
      <c r="E3" s="40" t="s">
        <v>95</v>
      </c>
      <c r="F3" s="40" t="s">
        <v>91</v>
      </c>
      <c r="G3" s="40" t="s">
        <v>92</v>
      </c>
      <c r="H3" s="40" t="s">
        <v>93</v>
      </c>
      <c r="I3" s="40" t="s">
        <v>94</v>
      </c>
    </row>
    <row r="4" spans="1:9">
      <c r="A4" s="40">
        <v>1</v>
      </c>
      <c r="B4" s="45">
        <v>42256</v>
      </c>
      <c r="C4" s="41">
        <v>42272</v>
      </c>
      <c r="D4" s="40">
        <f>C4-B4+1</f>
        <v>17</v>
      </c>
      <c r="E4" s="42">
        <v>1797356800</v>
      </c>
      <c r="F4" s="42">
        <v>1797356800</v>
      </c>
      <c r="G4" s="43">
        <v>8.1250000000000003E-2</v>
      </c>
      <c r="H4" s="42">
        <f>(F4*G4/360)*D4</f>
        <v>6896108.555555555</v>
      </c>
      <c r="I4" s="42">
        <f>H4</f>
        <v>6896108.555555555</v>
      </c>
    </row>
    <row r="5" spans="1:9">
      <c r="A5" s="40">
        <v>2</v>
      </c>
      <c r="B5" s="45">
        <v>42273</v>
      </c>
      <c r="C5" s="41">
        <v>42302</v>
      </c>
      <c r="D5" s="40">
        <f>C5-B5+1</f>
        <v>30</v>
      </c>
      <c r="F5" s="42">
        <v>1797356800</v>
      </c>
      <c r="G5" s="43">
        <v>8.1250000000000003E-2</v>
      </c>
      <c r="H5" s="42">
        <f>(F5*G5/360)*D5</f>
        <v>12169603.333333334</v>
      </c>
      <c r="I5" s="42">
        <f>I4+H5</f>
        <v>19065711.888888888</v>
      </c>
    </row>
    <row r="6" spans="1:9">
      <c r="B6" s="45">
        <v>42303</v>
      </c>
      <c r="C6" s="41">
        <v>42325</v>
      </c>
      <c r="D6" s="40">
        <f>C6-B6+1</f>
        <v>23</v>
      </c>
      <c r="F6" s="42">
        <v>1797356800</v>
      </c>
      <c r="G6" s="43">
        <v>8.1250000000000003E-2</v>
      </c>
      <c r="H6" s="42">
        <f>(F6*G6/360)*D6</f>
        <v>9330029.222222222</v>
      </c>
      <c r="I6" s="42">
        <f>I5+H6</f>
        <v>28395741.111111112</v>
      </c>
    </row>
    <row r="7" spans="1:9">
      <c r="B7" s="45">
        <v>42326</v>
      </c>
      <c r="C7" s="41">
        <v>42333</v>
      </c>
      <c r="D7" s="40">
        <f>C7-B7+1</f>
        <v>8</v>
      </c>
      <c r="E7" s="42">
        <v>2379015000</v>
      </c>
      <c r="F7" s="42">
        <f>F6+E7</f>
        <v>4176371800</v>
      </c>
      <c r="G7" s="43">
        <v>8.1250000000000003E-2</v>
      </c>
      <c r="H7" s="42">
        <f>(F7*G7/360)*D7</f>
        <v>7540671.305555556</v>
      </c>
      <c r="I7" s="42">
        <f>I6+H7</f>
        <v>35936412.416666672</v>
      </c>
    </row>
    <row r="8" spans="1:9">
      <c r="A8" s="40">
        <v>3</v>
      </c>
      <c r="B8" s="45">
        <v>42303</v>
      </c>
      <c r="C8" s="41">
        <v>42333</v>
      </c>
      <c r="F8" s="42"/>
      <c r="H8" s="42">
        <f>SUM(H6:H7)</f>
        <v>16870700.527777776</v>
      </c>
    </row>
    <row r="9" spans="1:9">
      <c r="B9" s="45">
        <v>42334</v>
      </c>
      <c r="C9" s="41">
        <v>42363</v>
      </c>
      <c r="D9" s="40">
        <f>C9-B9+1</f>
        <v>30</v>
      </c>
      <c r="F9" s="42">
        <f>F6+E7</f>
        <v>4176371800</v>
      </c>
      <c r="G9" s="43">
        <v>8.1250000000000003E-2</v>
      </c>
      <c r="H9" s="42">
        <f>(F9*G9/360)*D9</f>
        <v>28277517.395833336</v>
      </c>
      <c r="I9" s="42">
        <f>I7+H9</f>
        <v>64213929.812500007</v>
      </c>
    </row>
    <row r="10" spans="1:9">
      <c r="B10" s="41"/>
      <c r="C10" s="41"/>
      <c r="F10" s="42"/>
    </row>
    <row r="11" spans="1:9">
      <c r="B11" s="41"/>
      <c r="C11" s="41"/>
      <c r="F11" s="42"/>
    </row>
    <row r="12" spans="1:9">
      <c r="B12" s="41"/>
      <c r="C12" s="41"/>
      <c r="F12" s="42"/>
    </row>
    <row r="13" spans="1:9">
      <c r="B13" s="41"/>
      <c r="C13" s="41"/>
      <c r="F13" s="42"/>
    </row>
    <row r="14" spans="1:9">
      <c r="B14" s="41"/>
      <c r="C14" s="41"/>
      <c r="F14" s="42"/>
    </row>
    <row r="15" spans="1:9">
      <c r="B15" s="41"/>
      <c r="C15" s="41"/>
      <c r="F15" s="42"/>
    </row>
    <row r="16" spans="1:9">
      <c r="B16" s="41"/>
      <c r="C16" s="41"/>
      <c r="F16" s="42"/>
    </row>
    <row r="17" spans="2:3">
      <c r="B17" s="41"/>
      <c r="C17" s="41"/>
    </row>
    <row r="18" spans="2:3">
      <c r="B18" s="41"/>
      <c r="C18" s="41"/>
    </row>
    <row r="19" spans="2:3">
      <c r="B19" s="41"/>
      <c r="C19" s="41"/>
    </row>
    <row r="20" spans="2:3">
      <c r="B20" s="41"/>
      <c r="C20" s="41"/>
    </row>
    <row r="21" spans="2:3">
      <c r="B21" s="41"/>
      <c r="C21" s="41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</vt:lpstr>
      <vt:lpstr>11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2015-11-24T08:58:09Z</cp:lastPrinted>
  <dcterms:created xsi:type="dcterms:W3CDTF">2015-10-21T00:24:49Z</dcterms:created>
  <dcterms:modified xsi:type="dcterms:W3CDTF">2015-11-24T09:05:40Z</dcterms:modified>
</cp:coreProperties>
</file>